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730" windowHeight="967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0" i="1" s="1"/>
  <c r="F17" i="1"/>
  <c r="F16" i="1"/>
  <c r="F15" i="1"/>
  <c r="I15" i="1" s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9" i="1" l="1"/>
  <c r="F37" i="1" s="1"/>
  <c r="I19" i="1"/>
  <c r="I18" i="1"/>
  <c r="I10" i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<sst xmlns="http://schemas.openxmlformats.org/spreadsheetml/2006/main" count="66" uniqueCount="66">
  <si>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</si>
  <si>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</si>
  <si>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</si>
  <si>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</si>
  <si>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</si>
  <si>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</si>
  <si>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</si>
  <si>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</si>
  <si>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</si>
  <si>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</si>
  <si>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</si>
  <si>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</si>
  <si>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</si>
  <si>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</si>
  <si>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</si>
  <si>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</si>
  <si>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</si>
  <si>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</si>
  <si>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</si>
  <si>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</si>
  <si>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</si>
  <si>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</si>
  <si>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</si>
  <si>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</si>
  <si>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</si>
  <si>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</si>
  <si>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</si>
  <si>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</si>
  <si>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</si>
  <si>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</si>
  <si>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</si>
  <si>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</si>
  <si>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</si>
  <si>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</si>
  <si>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</si>
  <si>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</si>
  <si>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</si>
  <si>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</si>
  <si>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</si>
  <si>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</si>
  <si>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</si>
  <si>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</si>
  <si>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</si>
  <si>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</si>
  <si>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</si>
  <si>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</si>
  <si>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</si>
  <si>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</si>
  <si>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</si>
  <si>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</si>
  <si>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</si>
  <si>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</si>
  <si>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</si>
  <si>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</si>
  <si>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</si>
  <si>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</si>
  <si>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</si>
  <si>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</si>
  <si>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</si>
  <si>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</si>
  <si>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</si>
  <si>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</si>
  <si>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</si>
  <si>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</si>
  <si>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MANUEL DOBLADO, GTO.
GASTO POR CATEGORÍA PROGRAMÁTICA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</si>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</sst>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A38" sqref="A1:I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144141409.67000002</v>
      </c>
      <c r="E10" s="18">
        <f>SUM(E11:E18)</f>
        <v>106534124.23999999</v>
      </c>
      <c r="F10" s="18">
        <f t="shared" ref="F10:I10" si="1">SUM(F11:F18)</f>
        <v>250675533.91</v>
      </c>
      <c r="G10" s="18">
        <f t="shared" si="1"/>
        <v>214472143.22</v>
      </c>
      <c r="H10" s="18">
        <f t="shared" si="1"/>
        <v>212747859.67000002</v>
      </c>
      <c r="I10" s="18">
        <f t="shared" si="1"/>
        <v>36203390.690000005</v>
      </c>
    </row>
    <row r="11" spans="1:9" x14ac:dyDescent="0.2">
      <c r="A11" s="27" t="s">
        <v>46</v>
      </c>
      <c r="B11" s="9"/>
      <c r="C11" s="3" t="s">
        <v>4</v>
      </c>
      <c r="D11" s="19">
        <v>143408150.36000001</v>
      </c>
      <c r="E11" s="19">
        <v>35150556.009999998</v>
      </c>
      <c r="F11" s="19">
        <f t="shared" ref="F11:F18" si="2">D11+E11</f>
        <v>178558706.37</v>
      </c>
      <c r="G11" s="19">
        <v>164089568.28999999</v>
      </c>
      <c r="H11" s="19">
        <v>162549754.94999999</v>
      </c>
      <c r="I11" s="19">
        <f t="shared" ref="I11:I18" si="3">F11-G11</f>
        <v>14469138.080000013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733259.31</v>
      </c>
      <c r="E15" s="19">
        <v>89355.13</v>
      </c>
      <c r="F15" s="19">
        <f t="shared" si="2"/>
        <v>822614.44000000006</v>
      </c>
      <c r="G15" s="19">
        <v>726803.72</v>
      </c>
      <c r="H15" s="19">
        <v>656203.57999999996</v>
      </c>
      <c r="I15" s="19">
        <f t="shared" si="3"/>
        <v>95810.720000000088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71294213.099999994</v>
      </c>
      <c r="F18" s="19">
        <f t="shared" si="2"/>
        <v>71294213.099999994</v>
      </c>
      <c r="G18" s="19">
        <v>49655771.210000001</v>
      </c>
      <c r="H18" s="19">
        <v>49541901.140000001</v>
      </c>
      <c r="I18" s="19">
        <f t="shared" si="3"/>
        <v>21638441.889999993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2063867.33</v>
      </c>
      <c r="E19" s="18">
        <f>SUM(E20:E22)</f>
        <v>-55793.32</v>
      </c>
      <c r="F19" s="18">
        <f t="shared" ref="F19:I19" si="4">SUM(F20:F22)</f>
        <v>2008074.01</v>
      </c>
      <c r="G19" s="18">
        <f t="shared" si="4"/>
        <v>2008074.01</v>
      </c>
      <c r="H19" s="18">
        <f t="shared" si="4"/>
        <v>2007774.01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2063867.33</v>
      </c>
      <c r="E21" s="19">
        <v>-55793.32</v>
      </c>
      <c r="F21" s="19">
        <f t="shared" si="5"/>
        <v>2008074.01</v>
      </c>
      <c r="G21" s="19">
        <v>2008074.01</v>
      </c>
      <c r="H21" s="19">
        <v>2007774.01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146205277.00000003</v>
      </c>
      <c r="E37" s="24">
        <f t="shared" ref="E37:I37" si="16">SUM(E7+E10+E19+E23+E26+E31)</f>
        <v>106478330.92</v>
      </c>
      <c r="F37" s="24">
        <f t="shared" si="16"/>
        <v>252683607.91999999</v>
      </c>
      <c r="G37" s="24">
        <f t="shared" si="16"/>
        <v>216480217.22999999</v>
      </c>
      <c r="H37" s="24">
        <f t="shared" si="16"/>
        <v>214755633.68000001</v>
      </c>
      <c r="I37" s="24">
        <f t="shared" si="16"/>
        <v>36203390.690000005</v>
      </c>
    </row>
    <row r="38" spans="1:9" ht="12" x14ac:dyDescent="0.2">
      <c r="A38" s="42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91" right="0.46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2021-02-18T18:10:41Z</cp:lastPrinted>
  <dcterms:created xsi:type="dcterms:W3CDTF">2012-12-11T21:13:37Z</dcterms:created>
  <dcterms:modified xsi:type="dcterms:W3CDTF">2021-02-18T18:10:44Z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